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.В.С\меню с01.09.24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H99" i="1"/>
  <c r="G99" i="1"/>
  <c r="F99" i="1"/>
  <c r="B90" i="1"/>
  <c r="A90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G81" i="1"/>
  <c r="G62" i="1"/>
  <c r="J62" i="1"/>
  <c r="I62" i="1"/>
  <c r="I176" i="1"/>
  <c r="G176" i="1"/>
  <c r="H176" i="1"/>
  <c r="J176" i="1"/>
  <c r="J157" i="1"/>
  <c r="G157" i="1"/>
  <c r="H157" i="1"/>
  <c r="I157" i="1"/>
  <c r="H138" i="1"/>
  <c r="I138" i="1"/>
  <c r="J138" i="1"/>
  <c r="G138" i="1"/>
  <c r="J81" i="1"/>
  <c r="F62" i="1"/>
  <c r="F119" i="1" s="1"/>
  <c r="H62" i="1"/>
  <c r="H119" i="1" s="1"/>
  <c r="H43" i="1"/>
  <c r="G43" i="1"/>
  <c r="F43" i="1"/>
  <c r="J43" i="1"/>
  <c r="I43" i="1"/>
  <c r="F138" i="1"/>
  <c r="F157" i="1"/>
  <c r="F176" i="1"/>
  <c r="I24" i="1"/>
  <c r="F24" i="1"/>
  <c r="J24" i="1"/>
  <c r="H24" i="1"/>
  <c r="G24" i="1"/>
  <c r="G119" i="1" l="1"/>
  <c r="G196" i="1" s="1"/>
  <c r="J119" i="1"/>
  <c r="J196" i="1" s="1"/>
  <c r="I119" i="1"/>
  <c r="I196" i="1" s="1"/>
  <c r="H196" i="1"/>
</calcChain>
</file>

<file path=xl/sharedStrings.xml><?xml version="1.0" encoding="utf-8"?>
<sst xmlns="http://schemas.openxmlformats.org/spreadsheetml/2006/main" count="295" uniqueCount="118">
  <si>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</si>
  <si>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</si>
  <si>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</si>
  <si>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</si>
  <si>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</si>
  <si>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</si>
  <si>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</si>
  <si>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</si>
  <si>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</si>
  <si>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</si>
  <si>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</si>
  <si>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</si>
  <si>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</si>
  <si>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</si>
  <si>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</si>
  <si>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</si>
  <si>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</si>
  <si>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</si>
  <si>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</si>
  <si>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</si>
  <si>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</si>
  <si>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</si>
  <si>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</si>
  <si>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</si>
  <si>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</si>
  <si>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</si>
  <si>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</si>
  <si>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</si>
  <si>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</si>
  <si>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</si>
  <si>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</si>
  <si>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</si>
  <si>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</si>
  <si>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</si>
  <si>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54-3з</t>
  </si>
  <si>
    <t>54-4м</t>
  </si>
  <si>
    <t>54-4с</t>
  </si>
  <si>
    <t>Макароны отварные</t>
  </si>
  <si>
    <t>54-1г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</si>
  <si>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</t>
    </r>
  </si>
  <si>
    <r>
      <t>Хлеб ржаной</t>
    </r>
    <r>
      <rPr>
        <b/>
        <sz val="11"/>
        <color rgb="FF000000"/>
        <rFont val="Calibri"/>
        <family val="2"/>
        <charset val="204"/>
      </rPr>
      <t xml:space="preserve"> </t>
    </r>
  </si>
  <si>
    <t>54-1хн</t>
  </si>
  <si>
    <r>
      <t>Хлеб ржаной</t>
    </r>
    <r>
      <rPr>
        <b/>
        <sz val="11"/>
        <color theme="1"/>
        <rFont val="Times New Roman"/>
        <family val="1"/>
        <charset val="204"/>
      </rPr>
      <t xml:space="preserve"> </t>
    </r>
  </si>
  <si>
    <t>фрукт</t>
  </si>
  <si>
    <t>Какао с молоком</t>
  </si>
  <si>
    <t>54-21гн</t>
  </si>
  <si>
    <t>54-7с</t>
  </si>
  <si>
    <t>Салат из моркови с яблоками</t>
  </si>
  <si>
    <r>
      <t>Рис отварной</t>
    </r>
    <r>
      <rPr>
        <b/>
        <sz val="11"/>
        <color rgb="FF000000"/>
        <rFont val="Calibri"/>
        <family val="2"/>
        <charset val="204"/>
      </rPr>
      <t xml:space="preserve"> </t>
    </r>
  </si>
  <si>
    <t>54-6г</t>
  </si>
  <si>
    <r>
      <t>Овощи в нарезке (помидор)***</t>
    </r>
    <r>
      <rPr>
        <b/>
        <sz val="11"/>
        <color rgb="FF000000"/>
        <rFont val="Calibri"/>
        <family val="2"/>
        <charset val="204"/>
      </rPr>
      <t xml:space="preserve"> </t>
    </r>
  </si>
  <si>
    <r>
      <t>Суп гороховый</t>
    </r>
    <r>
      <rPr>
        <b/>
        <sz val="11"/>
        <color rgb="FF000000"/>
        <rFont val="Calibri"/>
        <family val="2"/>
        <charset val="204"/>
      </rPr>
      <t xml:space="preserve"> </t>
    </r>
  </si>
  <si>
    <t>Биточек из говядины</t>
  </si>
  <si>
    <r>
      <t>Компот из смеси сухофруктов</t>
    </r>
    <r>
      <rPr>
        <b/>
        <sz val="11"/>
        <color rgb="FF000000"/>
        <rFont val="Calibri"/>
        <family val="2"/>
        <charset val="204"/>
      </rPr>
      <t xml:space="preserve"> </t>
    </r>
  </si>
  <si>
    <t>54-8с</t>
  </si>
  <si>
    <t>54-6м</t>
  </si>
  <si>
    <r>
      <t>Щи из свежей капусты со сметаной</t>
    </r>
    <r>
      <rPr>
        <b/>
        <sz val="11"/>
        <color rgb="FF000000"/>
        <rFont val="Calibri"/>
        <family val="2"/>
        <charset val="204"/>
      </rPr>
      <t xml:space="preserve"> </t>
    </r>
  </si>
  <si>
    <r>
      <t>Картофельное пюре</t>
    </r>
    <r>
      <rPr>
        <b/>
        <sz val="11"/>
        <color rgb="FF000000"/>
        <rFont val="Times New Roman"/>
        <family val="1"/>
        <charset val="204"/>
      </rPr>
      <t xml:space="preserve"> </t>
    </r>
  </si>
  <si>
    <r>
      <t>Салат из белокочанной капусты с морковью</t>
    </r>
    <r>
      <rPr>
        <vertAlign val="superscript"/>
        <sz val="11"/>
        <color rgb="FF000000"/>
        <rFont val="Calibri"/>
        <family val="2"/>
        <charset val="204"/>
      </rPr>
      <t>2</t>
    </r>
    <r>
      <rPr>
        <b/>
        <vertAlign val="superscript"/>
        <sz val="11"/>
        <color rgb="FF000000"/>
        <rFont val="Calibri"/>
        <family val="2"/>
        <charset val="204"/>
      </rPr>
      <t xml:space="preserve"> </t>
    </r>
  </si>
  <si>
    <t>54-8з</t>
  </si>
  <si>
    <t>54-2хн</t>
  </si>
  <si>
    <t>54-1с</t>
  </si>
  <si>
    <t>54-11г</t>
  </si>
  <si>
    <t>54-2м</t>
  </si>
  <si>
    <t>Яблоко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</si>
  <si>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с маслом</t>
    </r>
  </si>
  <si>
    <t>54-20с</t>
  </si>
  <si>
    <t>54-9г</t>
  </si>
  <si>
    <t>54-3гн</t>
  </si>
  <si>
    <t>Суп крестьянский с крупой</t>
  </si>
  <si>
    <t>Суп картофельный с макаронными изделиями</t>
  </si>
  <si>
    <t>54-11з</t>
  </si>
  <si>
    <t>Чай с лимоном и сахаром</t>
  </si>
  <si>
    <t>Директор школы</t>
  </si>
  <si>
    <t>Ширяевская Г.Н.</t>
  </si>
  <si>
    <t>МБОУ "Верховская школа"</t>
  </si>
  <si>
    <t>54- 2с</t>
  </si>
  <si>
    <t>Овощи в нарезке (огурец)</t>
  </si>
  <si>
    <t>Гуляш из говядины с соусом</t>
  </si>
  <si>
    <t>Каша гречневая расыпчатая</t>
  </si>
  <si>
    <t>Компот из кураги</t>
  </si>
  <si>
    <t>7-15 лет</t>
  </si>
  <si>
    <t>Помидор в нарезке</t>
  </si>
  <si>
    <t>Рассольник домашний</t>
  </si>
  <si>
    <t>Рис отварной</t>
  </si>
  <si>
    <t>Чай с лимоном</t>
  </si>
  <si>
    <t>54-3г</t>
  </si>
  <si>
    <t>Рыбная котлета из минтая</t>
  </si>
  <si>
    <t>54-3р</t>
  </si>
  <si>
    <t>Суп картофельный с рыбой (минтай)</t>
  </si>
  <si>
    <t>Каша пшенная с маслом</t>
  </si>
  <si>
    <t>54-6к</t>
  </si>
  <si>
    <t>Чай с сахаром</t>
  </si>
  <si>
    <t>54-гн</t>
  </si>
  <si>
    <t>Рагу овощное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</si>
  <si>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с сыром</t>
    </r>
  </si>
  <si>
    <t>Котлета из куры с соусом</t>
  </si>
  <si>
    <t>54-5м</t>
  </si>
  <si>
    <t>Свкольник со сметаной</t>
  </si>
  <si>
    <t>54-18с</t>
  </si>
  <si>
    <t>Компот из свежих яблок</t>
  </si>
  <si>
    <t>54-32хн</t>
  </si>
  <si>
    <t>Хлеб пшеничный</t>
  </si>
  <si>
    <t>54-11с</t>
  </si>
  <si>
    <t>Голубцы ленивые</t>
  </si>
  <si>
    <t>Соус молочный натуральный</t>
  </si>
  <si>
    <t>54-5соус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</si>
  <si>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</t>
    </r>
  </si>
  <si>
    <t>54-2гн</t>
  </si>
  <si>
    <t>Огурец в нарезке</t>
  </si>
  <si>
    <t>54-2з</t>
  </si>
  <si>
    <t>Суп из овощей</t>
  </si>
  <si>
    <t>54-17с</t>
  </si>
  <si>
    <t>Запеканка из  творога с повидло</t>
  </si>
  <si>
    <r>
      <t>Суп картофельный с макаронными изделиями</t>
    </r>
    <r>
      <rPr>
        <b/>
        <sz val="11"/>
        <color rgb="FF000000"/>
        <rFont val="Calibri"/>
        <family val="2"/>
        <charset val="204"/>
      </rPr>
      <t xml:space="preserve"> </t>
    </r>
  </si>
  <si>
    <t>54-1т</t>
  </si>
  <si>
    <t>Борщ с капустой и картофелем со сметаной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</si>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</sst>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.5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Calibri"/>
      <family val="2"/>
      <charset val="204"/>
    </font>
    <font>
      <b/>
      <vertAlign val="superscript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75</v>
      </c>
      <c r="D1" s="62"/>
      <c r="E1" s="62"/>
      <c r="F1" s="13" t="s">
        <v>15</v>
      </c>
      <c r="G1" s="2" t="s">
        <v>16</v>
      </c>
      <c r="H1" s="63" t="s">
        <v>73</v>
      </c>
      <c r="I1" s="63"/>
      <c r="J1" s="63"/>
      <c r="K1" s="63"/>
    </row>
    <row r="2" spans="1:11" ht="18" x14ac:dyDescent="0.2">
      <c r="A2" s="36" t="s">
        <v>6</v>
      </c>
      <c r="C2" s="2"/>
      <c r="G2" s="2" t="s">
        <v>17</v>
      </c>
      <c r="H2" s="63" t="s">
        <v>74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9" t="s">
        <v>81</v>
      </c>
      <c r="G3" s="2" t="s">
        <v>18</v>
      </c>
      <c r="H3" s="64">
        <v>45529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77</v>
      </c>
      <c r="F14" s="44">
        <v>60</v>
      </c>
      <c r="G14" s="44">
        <v>0.5</v>
      </c>
      <c r="H14" s="44">
        <v>0.1</v>
      </c>
      <c r="I14" s="44">
        <v>1.5</v>
      </c>
      <c r="J14" s="44">
        <v>8.5</v>
      </c>
      <c r="K14" s="45" t="s">
        <v>34</v>
      </c>
    </row>
    <row r="15" spans="1:11" ht="15" x14ac:dyDescent="0.25">
      <c r="A15" s="24"/>
      <c r="B15" s="16"/>
      <c r="C15" s="11"/>
      <c r="D15" s="7" t="s">
        <v>26</v>
      </c>
      <c r="E15" s="43" t="s">
        <v>83</v>
      </c>
      <c r="F15" s="44">
        <v>250</v>
      </c>
      <c r="G15" s="44">
        <v>5.7</v>
      </c>
      <c r="H15" s="44">
        <v>7.2</v>
      </c>
      <c r="I15" s="44">
        <v>14.5</v>
      </c>
      <c r="J15" s="44">
        <v>145.1</v>
      </c>
      <c r="K15" s="45" t="s">
        <v>36</v>
      </c>
    </row>
    <row r="16" spans="1:11" ht="15" x14ac:dyDescent="0.25">
      <c r="A16" s="24"/>
      <c r="B16" s="16"/>
      <c r="C16" s="11"/>
      <c r="D16" s="7" t="s">
        <v>27</v>
      </c>
      <c r="E16" s="43" t="s">
        <v>78</v>
      </c>
      <c r="F16" s="44">
        <v>130</v>
      </c>
      <c r="G16" s="44">
        <v>17.899999999999999</v>
      </c>
      <c r="H16" s="44">
        <v>17.100000000000001</v>
      </c>
      <c r="I16" s="44">
        <v>6.7</v>
      </c>
      <c r="J16" s="44">
        <v>253.2</v>
      </c>
      <c r="K16" s="45" t="s">
        <v>35</v>
      </c>
    </row>
    <row r="17" spans="1:11" ht="15" x14ac:dyDescent="0.25">
      <c r="A17" s="24"/>
      <c r="B17" s="16"/>
      <c r="C17" s="11"/>
      <c r="D17" s="7" t="s">
        <v>28</v>
      </c>
      <c r="E17" s="43" t="s">
        <v>79</v>
      </c>
      <c r="F17" s="44">
        <v>180</v>
      </c>
      <c r="G17" s="44">
        <v>9.9</v>
      </c>
      <c r="H17" s="44">
        <v>7.6</v>
      </c>
      <c r="I17" s="44">
        <v>43.2</v>
      </c>
      <c r="J17" s="44">
        <v>280.39999999999998</v>
      </c>
      <c r="K17" s="45" t="s">
        <v>38</v>
      </c>
    </row>
    <row r="18" spans="1:11" ht="15.75" thickBot="1" x14ac:dyDescent="0.3">
      <c r="A18" s="24"/>
      <c r="B18" s="16"/>
      <c r="C18" s="11"/>
      <c r="D18" s="7" t="s">
        <v>29</v>
      </c>
      <c r="E18" s="43" t="s">
        <v>80</v>
      </c>
      <c r="F18" s="44">
        <v>200</v>
      </c>
      <c r="G18" s="44">
        <v>1</v>
      </c>
      <c r="H18" s="44">
        <v>0.1</v>
      </c>
      <c r="I18" s="44">
        <v>15.6</v>
      </c>
      <c r="J18" s="44">
        <v>66.900000000000006</v>
      </c>
      <c r="K18" s="45" t="s">
        <v>41</v>
      </c>
    </row>
    <row r="19" spans="1:11" ht="15.75" thickBot="1" x14ac:dyDescent="0.3">
      <c r="A19" s="24"/>
      <c r="B19" s="16"/>
      <c r="C19" s="11"/>
      <c r="D19" s="7" t="s">
        <v>30</v>
      </c>
      <c r="E19" s="48"/>
      <c r="F19" s="49"/>
      <c r="G19" s="49"/>
      <c r="H19" s="49"/>
      <c r="I19" s="49"/>
      <c r="J19" s="49"/>
      <c r="K19" s="45"/>
    </row>
    <row r="20" spans="1:11" ht="15.75" thickBot="1" x14ac:dyDescent="0.3">
      <c r="A20" s="24"/>
      <c r="B20" s="16"/>
      <c r="C20" s="11"/>
      <c r="D20" s="7" t="s">
        <v>31</v>
      </c>
      <c r="E20" s="48" t="s">
        <v>40</v>
      </c>
      <c r="F20" s="49">
        <v>30</v>
      </c>
      <c r="G20" s="49">
        <v>2</v>
      </c>
      <c r="H20" s="49">
        <v>0.4</v>
      </c>
      <c r="I20" s="49">
        <v>10</v>
      </c>
      <c r="J20" s="49">
        <v>51.2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850</v>
      </c>
      <c r="G23" s="20">
        <f>SUM(G14:G22)</f>
        <v>37</v>
      </c>
      <c r="H23" s="20">
        <f>SUM(H14:H22)</f>
        <v>32.5</v>
      </c>
      <c r="I23" s="20">
        <f>SUM(I14:I22)</f>
        <v>91.5</v>
      </c>
      <c r="J23" s="20">
        <f>SUM(J14:J22)</f>
        <v>805.3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6" t="s">
        <v>4</v>
      </c>
      <c r="D24" s="67"/>
      <c r="E24" s="32"/>
      <c r="F24" s="33">
        <f>F13+F23</f>
        <v>850</v>
      </c>
      <c r="G24" s="33">
        <f>G13+G23</f>
        <v>37</v>
      </c>
      <c r="H24" s="33">
        <f>H13+H23</f>
        <v>32.5</v>
      </c>
      <c r="I24" s="33">
        <f>I13+I23</f>
        <v>91.5</v>
      </c>
      <c r="J24" s="33">
        <f>J13+J23</f>
        <v>805.3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.75" thickBot="1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8" t="s">
        <v>82</v>
      </c>
      <c r="F33" s="49">
        <v>60</v>
      </c>
      <c r="G33" s="49">
        <v>0.7</v>
      </c>
      <c r="H33" s="49">
        <v>0.1</v>
      </c>
      <c r="I33" s="49">
        <v>2.2999999999999998</v>
      </c>
      <c r="J33" s="49">
        <v>12.8</v>
      </c>
      <c r="K33" s="45" t="s">
        <v>34</v>
      </c>
    </row>
    <row r="34" spans="1:11" ht="15.75" thickBot="1" x14ac:dyDescent="0.3">
      <c r="A34" s="15"/>
      <c r="B34" s="16"/>
      <c r="C34" s="11"/>
      <c r="D34" s="7" t="s">
        <v>26</v>
      </c>
      <c r="E34" s="50" t="s">
        <v>116</v>
      </c>
      <c r="F34" s="51">
        <v>270</v>
      </c>
      <c r="G34" s="51">
        <v>5.9</v>
      </c>
      <c r="H34" s="51">
        <v>6.2</v>
      </c>
      <c r="I34" s="51">
        <v>12.7</v>
      </c>
      <c r="J34" s="51">
        <v>138</v>
      </c>
      <c r="K34" s="45" t="s">
        <v>76</v>
      </c>
    </row>
    <row r="35" spans="1:11" ht="15.75" thickBot="1" x14ac:dyDescent="0.3">
      <c r="A35" s="15"/>
      <c r="B35" s="16"/>
      <c r="C35" s="11"/>
      <c r="D35" s="7" t="s">
        <v>27</v>
      </c>
      <c r="E35" s="56" t="s">
        <v>52</v>
      </c>
      <c r="F35" s="57">
        <v>150</v>
      </c>
      <c r="G35" s="57">
        <v>19.3</v>
      </c>
      <c r="H35" s="57">
        <v>18.2</v>
      </c>
      <c r="I35" s="57">
        <v>19.2</v>
      </c>
      <c r="J35" s="57">
        <v>316.3</v>
      </c>
      <c r="K35" s="45" t="s">
        <v>55</v>
      </c>
    </row>
    <row r="36" spans="1:11" ht="15" x14ac:dyDescent="0.25">
      <c r="A36" s="15"/>
      <c r="B36" s="16"/>
      <c r="C36" s="11"/>
      <c r="D36" s="7" t="s">
        <v>28</v>
      </c>
      <c r="E36" s="43" t="s">
        <v>84</v>
      </c>
      <c r="F36" s="44">
        <v>160</v>
      </c>
      <c r="G36" s="44">
        <v>4.4000000000000004</v>
      </c>
      <c r="H36" s="44">
        <v>5.8</v>
      </c>
      <c r="I36" s="44">
        <v>44</v>
      </c>
      <c r="J36" s="44">
        <v>244.2</v>
      </c>
      <c r="K36" s="45" t="s">
        <v>49</v>
      </c>
    </row>
    <row r="37" spans="1:11" ht="15" x14ac:dyDescent="0.25">
      <c r="A37" s="15"/>
      <c r="B37" s="16"/>
      <c r="C37" s="11"/>
      <c r="D37" s="7" t="s">
        <v>29</v>
      </c>
      <c r="E37" s="2" t="s">
        <v>85</v>
      </c>
      <c r="F37" s="60">
        <v>200</v>
      </c>
      <c r="G37" s="60">
        <v>0.3</v>
      </c>
      <c r="H37" s="60">
        <v>0</v>
      </c>
      <c r="I37" s="60">
        <v>6.7</v>
      </c>
      <c r="J37" s="60">
        <v>27.9</v>
      </c>
      <c r="K37" s="60" t="s">
        <v>86</v>
      </c>
    </row>
    <row r="38" spans="1:11" ht="15.75" thickBot="1" x14ac:dyDescent="0.3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.75" thickBot="1" x14ac:dyDescent="0.3">
      <c r="A39" s="15"/>
      <c r="B39" s="16"/>
      <c r="C39" s="11"/>
      <c r="D39" s="7" t="s">
        <v>31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51.2</v>
      </c>
      <c r="K39" s="45"/>
    </row>
    <row r="40" spans="1:11" ht="15.75" thickBot="1" x14ac:dyDescent="0.3">
      <c r="A40" s="15"/>
      <c r="B40" s="16"/>
      <c r="C40" s="11"/>
      <c r="D40" s="6" t="s">
        <v>43</v>
      </c>
      <c r="E40" s="56"/>
      <c r="F40" s="57"/>
      <c r="G40" s="57"/>
      <c r="H40" s="57"/>
      <c r="I40" s="57"/>
      <c r="J40" s="57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870</v>
      </c>
      <c r="G42" s="20">
        <f>SUM(G33:G41)</f>
        <v>32.600000000000009</v>
      </c>
      <c r="H42" s="20">
        <f>SUM(H33:H41)</f>
        <v>30.7</v>
      </c>
      <c r="I42" s="20">
        <f>SUM(I33:I41)</f>
        <v>94.9</v>
      </c>
      <c r="J42" s="20">
        <f>SUM(J33:J41)</f>
        <v>790.4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6" t="s">
        <v>4</v>
      </c>
      <c r="D43" s="67"/>
      <c r="E43" s="32"/>
      <c r="F43" s="33">
        <f>F32+F42</f>
        <v>870</v>
      </c>
      <c r="G43" s="33">
        <f>G32+G42</f>
        <v>32.600000000000009</v>
      </c>
      <c r="H43" s="33">
        <f>H32+H42</f>
        <v>30.7</v>
      </c>
      <c r="I43" s="33">
        <f>I32+I42</f>
        <v>94.9</v>
      </c>
      <c r="J43" s="33">
        <f>J32+J42</f>
        <v>790.4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.75" thickBot="1" x14ac:dyDescent="0.3">
      <c r="A46" s="24"/>
      <c r="B46" s="16"/>
      <c r="C46" s="11"/>
      <c r="D46" s="7" t="s">
        <v>21</v>
      </c>
    </row>
    <row r="47" spans="1:11" ht="15.75" thickBot="1" x14ac:dyDescent="0.3">
      <c r="A47" s="24"/>
      <c r="B47" s="16"/>
      <c r="C47" s="11"/>
      <c r="D47" s="7" t="s">
        <v>22</v>
      </c>
      <c r="E47" s="48"/>
      <c r="F47" s="49"/>
      <c r="G47" s="49"/>
      <c r="H47" s="49"/>
      <c r="I47" s="49"/>
      <c r="J47" s="49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8" thickBot="1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8" t="s">
        <v>58</v>
      </c>
      <c r="F52" s="49">
        <v>60</v>
      </c>
      <c r="G52" s="49">
        <v>1</v>
      </c>
      <c r="H52" s="49">
        <v>6.1</v>
      </c>
      <c r="I52" s="49">
        <v>5.8</v>
      </c>
      <c r="J52" s="49">
        <v>81.5</v>
      </c>
      <c r="K52" s="45" t="s">
        <v>59</v>
      </c>
    </row>
    <row r="53" spans="1:11" ht="15" x14ac:dyDescent="0.25">
      <c r="A53" s="24"/>
      <c r="B53" s="16"/>
      <c r="C53" s="11"/>
      <c r="D53" s="7" t="s">
        <v>26</v>
      </c>
      <c r="E53" s="1" t="s">
        <v>70</v>
      </c>
      <c r="F53" s="60">
        <v>250</v>
      </c>
      <c r="G53" s="60">
        <v>6.5</v>
      </c>
      <c r="H53" s="60">
        <v>3.5</v>
      </c>
      <c r="I53" s="60">
        <v>23.1</v>
      </c>
      <c r="J53" s="60">
        <v>149.5</v>
      </c>
      <c r="K53" s="60" t="s">
        <v>46</v>
      </c>
    </row>
    <row r="54" spans="1:11" ht="15.75" thickBot="1" x14ac:dyDescent="0.3">
      <c r="A54" s="24"/>
      <c r="B54" s="16"/>
      <c r="C54" s="11"/>
      <c r="D54" s="7" t="s">
        <v>27</v>
      </c>
      <c r="E54" s="52" t="s">
        <v>87</v>
      </c>
      <c r="F54" s="53">
        <v>100</v>
      </c>
      <c r="G54" s="53">
        <v>14.2</v>
      </c>
      <c r="H54" s="53">
        <v>2.6</v>
      </c>
      <c r="I54" s="53">
        <v>8.6</v>
      </c>
      <c r="J54" s="53">
        <v>114.2</v>
      </c>
      <c r="K54" s="45" t="s">
        <v>88</v>
      </c>
    </row>
    <row r="55" spans="1:11" ht="15.75" thickBot="1" x14ac:dyDescent="0.3">
      <c r="A55" s="24"/>
      <c r="B55" s="16"/>
      <c r="C55" s="11"/>
      <c r="D55" s="7" t="s">
        <v>28</v>
      </c>
      <c r="E55" s="59" t="s">
        <v>57</v>
      </c>
      <c r="F55" s="49">
        <v>180</v>
      </c>
      <c r="G55" s="49">
        <v>3.4</v>
      </c>
      <c r="H55" s="49">
        <v>6.2</v>
      </c>
      <c r="I55" s="49">
        <v>22.3</v>
      </c>
      <c r="J55" s="49">
        <v>167.3</v>
      </c>
      <c r="K55" s="45" t="s">
        <v>62</v>
      </c>
    </row>
    <row r="56" spans="1:11" ht="15.75" thickBot="1" x14ac:dyDescent="0.3">
      <c r="A56" s="24"/>
      <c r="B56" s="16"/>
      <c r="C56" s="11"/>
      <c r="D56" s="7" t="s">
        <v>29</v>
      </c>
      <c r="E56" s="48" t="s">
        <v>53</v>
      </c>
      <c r="F56" s="49">
        <v>200</v>
      </c>
      <c r="G56" s="49">
        <v>0.5</v>
      </c>
      <c r="H56" s="49">
        <v>0</v>
      </c>
      <c r="I56" s="49">
        <v>19.8</v>
      </c>
      <c r="J56" s="49">
        <v>81</v>
      </c>
      <c r="K56" s="45" t="s">
        <v>41</v>
      </c>
    </row>
    <row r="57" spans="1:11" ht="15.75" thickBot="1" x14ac:dyDescent="0.3">
      <c r="A57" s="24"/>
      <c r="B57" s="16"/>
      <c r="C57" s="11"/>
      <c r="D57" s="7" t="s">
        <v>30</v>
      </c>
      <c r="E57" s="52" t="s">
        <v>65</v>
      </c>
      <c r="F57" s="53">
        <v>40</v>
      </c>
      <c r="G57" s="53">
        <v>3.3</v>
      </c>
      <c r="H57" s="53">
        <v>7.5</v>
      </c>
      <c r="I57" s="53">
        <v>14.9</v>
      </c>
      <c r="J57" s="49">
        <v>137.19999999999999</v>
      </c>
      <c r="K57" s="45"/>
    </row>
    <row r="58" spans="1:11" ht="15.75" thickBot="1" x14ac:dyDescent="0.3">
      <c r="A58" s="24"/>
      <c r="B58" s="16"/>
      <c r="C58" s="11"/>
      <c r="D58" s="7" t="s">
        <v>31</v>
      </c>
      <c r="E58" s="52" t="s">
        <v>40</v>
      </c>
      <c r="F58" s="53">
        <v>30</v>
      </c>
      <c r="G58" s="53">
        <v>2</v>
      </c>
      <c r="H58" s="53">
        <v>0.4</v>
      </c>
      <c r="I58" s="53">
        <v>10</v>
      </c>
      <c r="J58" s="53">
        <v>51.2</v>
      </c>
      <c r="K58" s="45"/>
    </row>
    <row r="59" spans="1:11" ht="15" x14ac:dyDescent="0.25">
      <c r="A59" s="24"/>
      <c r="B59" s="16"/>
      <c r="C59" s="11"/>
      <c r="D59" s="6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860</v>
      </c>
      <c r="G61" s="20">
        <f>SUM(G52:G60)</f>
        <v>30.9</v>
      </c>
      <c r="H61" s="20">
        <f>SUM(H52:H60)</f>
        <v>26.299999999999997</v>
      </c>
      <c r="I61" s="20">
        <f>SUM(I52:I60)</f>
        <v>104.5</v>
      </c>
      <c r="J61" s="20">
        <f>SUM(J52:J60)</f>
        <v>781.90000000000009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6" t="s">
        <v>4</v>
      </c>
      <c r="D62" s="67"/>
      <c r="E62" s="32"/>
      <c r="F62" s="33">
        <f>F51+F61</f>
        <v>860</v>
      </c>
      <c r="G62" s="33">
        <f>G51+G61</f>
        <v>30.9</v>
      </c>
      <c r="H62" s="33">
        <f>H51+H61</f>
        <v>26.299999999999997</v>
      </c>
      <c r="I62" s="33">
        <f>I51+I61</f>
        <v>104.5</v>
      </c>
      <c r="J62" s="33">
        <f>J51+J61</f>
        <v>781.90000000000009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</row>
    <row r="72" spans="1:11" ht="15.75" thickBot="1" x14ac:dyDescent="0.3">
      <c r="A72" s="24"/>
      <c r="B72" s="16"/>
      <c r="C72" s="11"/>
      <c r="D72" s="7" t="s">
        <v>26</v>
      </c>
      <c r="E72" s="52" t="s">
        <v>51</v>
      </c>
      <c r="F72" s="53">
        <v>250</v>
      </c>
      <c r="G72" s="53">
        <v>8.4</v>
      </c>
      <c r="H72" s="53">
        <v>5.8</v>
      </c>
      <c r="I72" s="53">
        <v>20.399999999999999</v>
      </c>
      <c r="J72" s="2">
        <v>166.4</v>
      </c>
      <c r="K72" s="45" t="s">
        <v>54</v>
      </c>
    </row>
    <row r="73" spans="1:11" ht="15.75" thickBot="1" x14ac:dyDescent="0.3">
      <c r="A73" s="24"/>
      <c r="B73" s="16"/>
      <c r="C73" s="11"/>
      <c r="D73" s="7" t="s">
        <v>27</v>
      </c>
      <c r="E73" s="2" t="s">
        <v>117</v>
      </c>
      <c r="F73" s="49">
        <v>100</v>
      </c>
      <c r="G73" s="49">
        <v>32.1</v>
      </c>
      <c r="H73" s="49">
        <v>2.4</v>
      </c>
      <c r="I73" s="49">
        <v>1.1000000000000001</v>
      </c>
      <c r="J73" s="2">
        <v>154</v>
      </c>
      <c r="K73" s="45" t="s">
        <v>63</v>
      </c>
    </row>
    <row r="74" spans="1:11" ht="15.75" thickBot="1" x14ac:dyDescent="0.3">
      <c r="A74" s="24"/>
      <c r="B74" s="16"/>
      <c r="C74" s="11"/>
      <c r="D74" s="7" t="s">
        <v>28</v>
      </c>
      <c r="E74" s="48" t="s">
        <v>94</v>
      </c>
      <c r="F74" s="60">
        <v>150</v>
      </c>
      <c r="G74" s="60">
        <v>2.8</v>
      </c>
      <c r="H74" s="60">
        <v>7.4</v>
      </c>
      <c r="I74" s="60">
        <v>13.6</v>
      </c>
      <c r="J74" s="2">
        <v>167</v>
      </c>
      <c r="K74" s="60" t="s">
        <v>67</v>
      </c>
    </row>
    <row r="75" spans="1:11" ht="15" x14ac:dyDescent="0.25">
      <c r="A75" s="24"/>
      <c r="B75" s="16"/>
      <c r="C75" s="11"/>
      <c r="D75" s="7" t="s">
        <v>29</v>
      </c>
      <c r="E75" s="43" t="s">
        <v>44</v>
      </c>
      <c r="F75" s="44">
        <v>200</v>
      </c>
      <c r="G75" s="44">
        <v>4.2</v>
      </c>
      <c r="H75" s="44">
        <v>3.6</v>
      </c>
      <c r="I75" s="44">
        <v>12.6</v>
      </c>
      <c r="J75" s="2">
        <v>100.4</v>
      </c>
      <c r="K75" s="45" t="s">
        <v>45</v>
      </c>
    </row>
    <row r="76" spans="1:11" ht="15.75" thickBot="1" x14ac:dyDescent="0.3">
      <c r="A76" s="24"/>
      <c r="B76" s="16"/>
      <c r="C76" s="11"/>
      <c r="D76" s="7" t="s">
        <v>30</v>
      </c>
      <c r="E76" s="52" t="s">
        <v>95</v>
      </c>
      <c r="F76" s="53">
        <v>55</v>
      </c>
      <c r="G76" s="53">
        <v>5.8</v>
      </c>
      <c r="H76" s="53">
        <v>4.6500000000000004</v>
      </c>
      <c r="I76" s="53">
        <v>14.75</v>
      </c>
      <c r="J76" s="2">
        <v>124.1</v>
      </c>
      <c r="K76" s="45"/>
    </row>
    <row r="77" spans="1:11" ht="15.75" thickBot="1" x14ac:dyDescent="0.3">
      <c r="A77" s="24"/>
      <c r="B77" s="16"/>
      <c r="C77" s="11"/>
      <c r="D77" s="7" t="s">
        <v>31</v>
      </c>
      <c r="E77" s="52" t="s">
        <v>40</v>
      </c>
      <c r="F77" s="53">
        <v>30</v>
      </c>
      <c r="G77" s="53">
        <v>2</v>
      </c>
      <c r="H77" s="53">
        <v>0.4</v>
      </c>
      <c r="I77" s="53">
        <v>10</v>
      </c>
      <c r="J77" s="2">
        <v>51.2</v>
      </c>
      <c r="K77" s="45"/>
    </row>
    <row r="78" spans="1:11" ht="15" x14ac:dyDescent="0.25">
      <c r="A78" s="24"/>
      <c r="B78" s="16"/>
      <c r="C78" s="11"/>
      <c r="D78" s="6" t="s">
        <v>43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785</v>
      </c>
      <c r="G80" s="20">
        <f>SUM(G71:G79)</f>
        <v>55.3</v>
      </c>
      <c r="H80" s="20">
        <f>SUM(H71:H79)</f>
        <v>24.25</v>
      </c>
      <c r="I80" s="20">
        <f>SUM(I71:I79)</f>
        <v>72.45</v>
      </c>
      <c r="J80" s="20">
        <f>SUM(J71:J79)</f>
        <v>763.1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6" t="s">
        <v>4</v>
      </c>
      <c r="D81" s="67"/>
      <c r="E81" s="32"/>
      <c r="F81" s="33">
        <f>F70+F80</f>
        <v>785</v>
      </c>
      <c r="G81" s="33">
        <f>G70+G80</f>
        <v>55.3</v>
      </c>
      <c r="H81" s="33">
        <f>H70+H80</f>
        <v>24.25</v>
      </c>
      <c r="I81" s="33">
        <f>I70+I80</f>
        <v>72.45</v>
      </c>
      <c r="J81" s="33">
        <f>J70+J80</f>
        <v>763.1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</row>
    <row r="83" spans="1:11" ht="15" x14ac:dyDescent="0.25">
      <c r="A83" s="24"/>
      <c r="B83" s="16"/>
      <c r="C83" s="11"/>
      <c r="D83" s="6"/>
    </row>
    <row r="84" spans="1:11" ht="15" x14ac:dyDescent="0.25">
      <c r="A84" s="24"/>
      <c r="B84" s="16"/>
      <c r="C84" s="11"/>
      <c r="D84" s="7" t="s">
        <v>21</v>
      </c>
    </row>
    <row r="85" spans="1:11" ht="15" x14ac:dyDescent="0.25">
      <c r="A85" s="24"/>
      <c r="B85" s="16"/>
      <c r="C85" s="11"/>
      <c r="D85" s="7" t="s">
        <v>22</v>
      </c>
    </row>
    <row r="86" spans="1:11" ht="15" x14ac:dyDescent="0.25">
      <c r="A86" s="24"/>
      <c r="B86" s="16"/>
      <c r="C86" s="11"/>
      <c r="D86" s="7" t="s">
        <v>23</v>
      </c>
    </row>
    <row r="87" spans="1:11" ht="15" x14ac:dyDescent="0.25">
      <c r="A87" s="24"/>
      <c r="B87" s="16"/>
      <c r="C87" s="11"/>
      <c r="D87" s="6"/>
    </row>
    <row r="88" spans="1:11" ht="15" x14ac:dyDescent="0.25">
      <c r="A88" s="24"/>
      <c r="B88" s="16"/>
      <c r="C88" s="11"/>
      <c r="D88" s="6"/>
    </row>
    <row r="89" spans="1:11" ht="15.75" thickBot="1" x14ac:dyDescent="0.3">
      <c r="A89" s="25"/>
      <c r="B89" s="18"/>
      <c r="C89" s="8"/>
      <c r="D89" s="19" t="s">
        <v>32</v>
      </c>
    </row>
    <row r="90" spans="1:11" ht="15.75" thickBot="1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58" t="s">
        <v>50</v>
      </c>
      <c r="F90" s="49">
        <v>60</v>
      </c>
      <c r="G90" s="49">
        <v>0.7</v>
      </c>
      <c r="H90" s="49">
        <v>0.1</v>
      </c>
      <c r="I90" s="49">
        <v>2.2999999999999998</v>
      </c>
      <c r="J90" s="49">
        <v>12.8</v>
      </c>
      <c r="K90" s="45" t="s">
        <v>34</v>
      </c>
    </row>
    <row r="91" spans="1:11" ht="15" x14ac:dyDescent="0.25">
      <c r="A91" s="24"/>
      <c r="B91" s="16"/>
      <c r="C91" s="11"/>
      <c r="D91" s="7" t="s">
        <v>26</v>
      </c>
      <c r="E91" s="2" t="s">
        <v>89</v>
      </c>
      <c r="F91" s="60">
        <v>250</v>
      </c>
      <c r="G91" s="60">
        <v>10.5</v>
      </c>
      <c r="H91" s="60">
        <v>3.3</v>
      </c>
      <c r="I91" s="60">
        <v>18.3</v>
      </c>
      <c r="J91" s="60">
        <v>144.19999999999999</v>
      </c>
      <c r="K91" s="60" t="s">
        <v>66</v>
      </c>
    </row>
    <row r="92" spans="1:11" ht="15.75" thickBot="1" x14ac:dyDescent="0.3">
      <c r="A92" s="24"/>
      <c r="B92" s="16"/>
      <c r="C92" s="11"/>
      <c r="D92" s="7" t="s">
        <v>27</v>
      </c>
    </row>
    <row r="93" spans="1:11" ht="15.75" thickBot="1" x14ac:dyDescent="0.3">
      <c r="A93" s="24"/>
      <c r="B93" s="16"/>
      <c r="C93" s="11"/>
      <c r="D93" s="7" t="s">
        <v>28</v>
      </c>
      <c r="E93" s="48" t="s">
        <v>90</v>
      </c>
      <c r="F93" s="49">
        <v>260</v>
      </c>
      <c r="G93" s="49">
        <v>11.4</v>
      </c>
      <c r="H93" s="49">
        <v>19.8</v>
      </c>
      <c r="I93" s="49">
        <v>47.1</v>
      </c>
      <c r="J93" s="49">
        <v>410.5</v>
      </c>
      <c r="K93" s="45" t="s">
        <v>91</v>
      </c>
    </row>
    <row r="94" spans="1:11" ht="15" x14ac:dyDescent="0.25">
      <c r="A94" s="24"/>
      <c r="B94" s="16"/>
      <c r="C94" s="11"/>
      <c r="D94" s="7" t="s">
        <v>29</v>
      </c>
    </row>
    <row r="95" spans="1:11" ht="15.75" thickBot="1" x14ac:dyDescent="0.3">
      <c r="A95" s="24"/>
      <c r="B95" s="16"/>
      <c r="C95" s="11"/>
      <c r="D95" s="7" t="s">
        <v>30</v>
      </c>
      <c r="E95" s="43" t="s">
        <v>92</v>
      </c>
      <c r="F95" s="44">
        <v>200</v>
      </c>
      <c r="G95" s="44">
        <v>0.2</v>
      </c>
      <c r="H95" s="44">
        <v>0</v>
      </c>
      <c r="I95" s="44">
        <v>6.5</v>
      </c>
      <c r="J95" s="44">
        <v>26.8</v>
      </c>
      <c r="K95" s="45" t="s">
        <v>93</v>
      </c>
    </row>
    <row r="96" spans="1:11" ht="15.75" thickBot="1" x14ac:dyDescent="0.3">
      <c r="A96" s="24"/>
      <c r="B96" s="16"/>
      <c r="C96" s="11"/>
      <c r="D96" s="7" t="s">
        <v>31</v>
      </c>
      <c r="E96" s="48" t="s">
        <v>40</v>
      </c>
      <c r="F96" s="49">
        <v>30</v>
      </c>
      <c r="G96" s="49">
        <v>2</v>
      </c>
      <c r="H96" s="49">
        <v>0.4</v>
      </c>
      <c r="I96" s="49">
        <v>10</v>
      </c>
      <c r="J96" s="49">
        <v>51.2</v>
      </c>
      <c r="K96" s="45"/>
    </row>
    <row r="97" spans="1:11" ht="15" x14ac:dyDescent="0.25">
      <c r="A97" s="24"/>
      <c r="B97" s="16"/>
      <c r="C97" s="11"/>
      <c r="D97" s="6" t="s">
        <v>43</v>
      </c>
      <c r="E97" s="43" t="s">
        <v>64</v>
      </c>
      <c r="F97" s="44">
        <v>120</v>
      </c>
      <c r="G97" s="44">
        <v>0.5</v>
      </c>
      <c r="H97" s="44">
        <v>0.5</v>
      </c>
      <c r="I97" s="44">
        <v>11.8</v>
      </c>
      <c r="J97" s="44">
        <v>53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920</v>
      </c>
      <c r="G99" s="20">
        <f>SUM(G90:G98)</f>
        <v>25.3</v>
      </c>
      <c r="H99" s="20">
        <f>SUM(H90:H98)</f>
        <v>24.099999999999998</v>
      </c>
      <c r="I99" s="20">
        <v>96</v>
      </c>
      <c r="J99" s="20">
        <f>SUM(J90:J98)</f>
        <v>698.5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6" t="s">
        <v>4</v>
      </c>
      <c r="D100" s="67"/>
      <c r="E100" s="32"/>
      <c r="F100" s="33">
        <v>920</v>
      </c>
      <c r="G100" s="33">
        <v>25.3</v>
      </c>
      <c r="H100" s="33">
        <v>24.1</v>
      </c>
      <c r="I100" s="33">
        <v>96</v>
      </c>
      <c r="J100" s="33">
        <v>698.5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.75" thickBot="1" x14ac:dyDescent="0.3">
      <c r="A102" s="24"/>
      <c r="B102" s="16"/>
      <c r="C102" s="11"/>
      <c r="D102" s="6"/>
      <c r="E102" s="48"/>
      <c r="F102" s="49"/>
      <c r="G102" s="49"/>
      <c r="H102" s="49"/>
      <c r="I102" s="49"/>
      <c r="J102" s="49"/>
      <c r="K102" s="45"/>
    </row>
    <row r="103" spans="1:11" ht="15" x14ac:dyDescent="0.25">
      <c r="A103" s="24"/>
      <c r="B103" s="16"/>
      <c r="C103" s="11"/>
      <c r="D103" s="7" t="s">
        <v>21</v>
      </c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0">SUM(G101:G107)</f>
        <v>0</v>
      </c>
      <c r="H108" s="20">
        <f t="shared" si="0"/>
        <v>0</v>
      </c>
      <c r="I108" s="20">
        <f t="shared" si="0"/>
        <v>0</v>
      </c>
      <c r="J108" s="20">
        <f t="shared" si="0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</row>
    <row r="110" spans="1:11" ht="15.75" thickBot="1" x14ac:dyDescent="0.3">
      <c r="A110" s="24"/>
      <c r="B110" s="16"/>
      <c r="C110" s="11"/>
      <c r="D110" s="7" t="s">
        <v>26</v>
      </c>
      <c r="E110" s="52" t="s">
        <v>56</v>
      </c>
      <c r="F110" s="53">
        <v>250</v>
      </c>
      <c r="G110" s="53">
        <v>5.8</v>
      </c>
      <c r="H110" s="53">
        <v>7.2</v>
      </c>
      <c r="I110" s="53">
        <v>7.2</v>
      </c>
      <c r="J110" s="53">
        <v>115.3</v>
      </c>
      <c r="K110" s="45" t="s">
        <v>61</v>
      </c>
    </row>
    <row r="111" spans="1:11" ht="15.75" thickBot="1" x14ac:dyDescent="0.3">
      <c r="A111" s="24"/>
      <c r="B111" s="16"/>
      <c r="C111" s="11"/>
      <c r="D111" s="7" t="s">
        <v>27</v>
      </c>
      <c r="E111" s="52" t="s">
        <v>96</v>
      </c>
      <c r="F111" s="53">
        <v>130</v>
      </c>
      <c r="G111" s="53">
        <v>20.2</v>
      </c>
      <c r="H111" s="53">
        <v>5</v>
      </c>
      <c r="I111" s="53">
        <v>16.2</v>
      </c>
      <c r="J111" s="53">
        <v>189.7</v>
      </c>
      <c r="K111" s="45" t="s">
        <v>97</v>
      </c>
    </row>
    <row r="112" spans="1:11" ht="15.75" thickBot="1" x14ac:dyDescent="0.3">
      <c r="A112" s="24"/>
      <c r="B112" s="16"/>
      <c r="C112" s="11"/>
      <c r="D112" s="7" t="s">
        <v>28</v>
      </c>
      <c r="E112" s="48" t="s">
        <v>48</v>
      </c>
      <c r="F112" s="49">
        <v>180</v>
      </c>
      <c r="G112" s="49">
        <v>4.4000000000000004</v>
      </c>
      <c r="H112" s="49">
        <v>5.8</v>
      </c>
      <c r="I112" s="49">
        <v>43.8</v>
      </c>
      <c r="J112" s="49">
        <v>244.2</v>
      </c>
      <c r="K112" s="45" t="s">
        <v>49</v>
      </c>
    </row>
    <row r="113" spans="1:11" ht="15" x14ac:dyDescent="0.25">
      <c r="A113" s="24"/>
      <c r="B113" s="16"/>
      <c r="C113" s="11"/>
      <c r="D113" s="7" t="s">
        <v>29</v>
      </c>
      <c r="E113" s="43" t="s">
        <v>72</v>
      </c>
      <c r="F113" s="44">
        <v>200</v>
      </c>
      <c r="G113" s="44">
        <v>0.3</v>
      </c>
      <c r="H113" s="44">
        <v>0</v>
      </c>
      <c r="I113" s="44">
        <v>6.7</v>
      </c>
      <c r="J113" s="44">
        <v>27.9</v>
      </c>
      <c r="K113" s="45" t="s">
        <v>68</v>
      </c>
    </row>
    <row r="114" spans="1:11" ht="15.75" thickBot="1" x14ac:dyDescent="0.3">
      <c r="A114" s="24"/>
      <c r="B114" s="16"/>
      <c r="C114" s="11"/>
      <c r="D114" s="7" t="s">
        <v>30</v>
      </c>
      <c r="E114" s="52" t="s">
        <v>39</v>
      </c>
      <c r="F114" s="53">
        <v>30</v>
      </c>
      <c r="G114" s="53">
        <v>2.2999999999999998</v>
      </c>
      <c r="H114" s="53">
        <v>0.25</v>
      </c>
      <c r="I114" s="53">
        <v>14.75</v>
      </c>
      <c r="J114" s="53">
        <v>70.3</v>
      </c>
      <c r="K114" s="45"/>
    </row>
    <row r="115" spans="1:11" ht="15.75" thickBot="1" x14ac:dyDescent="0.3">
      <c r="A115" s="24"/>
      <c r="B115" s="16"/>
      <c r="C115" s="11"/>
      <c r="D115" s="7" t="s">
        <v>31</v>
      </c>
      <c r="E115" s="52" t="s">
        <v>40</v>
      </c>
      <c r="F115" s="53">
        <v>30</v>
      </c>
      <c r="G115" s="53">
        <v>2</v>
      </c>
      <c r="H115" s="53">
        <v>0.4</v>
      </c>
      <c r="I115" s="53">
        <v>10</v>
      </c>
      <c r="J115" s="53">
        <v>51.2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v>820</v>
      </c>
      <c r="G118" s="20">
        <v>35</v>
      </c>
      <c r="H118" s="20">
        <v>18.649999999999999</v>
      </c>
      <c r="I118" s="20">
        <v>98.65</v>
      </c>
      <c r="J118" s="20">
        <v>698.6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6" t="s">
        <v>4</v>
      </c>
      <c r="D119" s="67"/>
      <c r="E119" s="32"/>
      <c r="F119" s="33">
        <f>F108+F118</f>
        <v>820</v>
      </c>
      <c r="G119" s="33">
        <f t="shared" ref="G119" si="1">G108+G118</f>
        <v>35</v>
      </c>
      <c r="H119" s="33">
        <f t="shared" ref="H119" si="2">H108+H118</f>
        <v>18.649999999999999</v>
      </c>
      <c r="I119" s="33">
        <f t="shared" ref="I119" si="3">I108+I118</f>
        <v>98.65</v>
      </c>
      <c r="J119" s="33">
        <f t="shared" ref="J119" si="4">J108+J118</f>
        <v>698.6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">SUM(G120:G126)</f>
        <v>0</v>
      </c>
      <c r="H127" s="20">
        <f t="shared" si="5"/>
        <v>0</v>
      </c>
      <c r="I127" s="20">
        <f t="shared" si="5"/>
        <v>0</v>
      </c>
      <c r="J127" s="20">
        <f t="shared" si="5"/>
        <v>0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</row>
    <row r="129" spans="1:13" ht="15.75" thickBot="1" x14ac:dyDescent="0.3">
      <c r="A129" s="15"/>
      <c r="B129" s="16"/>
      <c r="C129" s="11"/>
      <c r="D129" s="7" t="s">
        <v>26</v>
      </c>
      <c r="E129" s="48" t="s">
        <v>114</v>
      </c>
      <c r="F129" s="49">
        <v>250</v>
      </c>
      <c r="G129" s="49">
        <v>6.5</v>
      </c>
      <c r="H129" s="49">
        <v>3.5</v>
      </c>
      <c r="I129" s="49">
        <v>23.1</v>
      </c>
      <c r="J129" s="49">
        <v>149.1</v>
      </c>
      <c r="K129" s="45" t="s">
        <v>66</v>
      </c>
    </row>
    <row r="130" spans="1:13" ht="15" x14ac:dyDescent="0.25">
      <c r="A130" s="15"/>
      <c r="B130" s="16"/>
      <c r="C130" s="11"/>
      <c r="D130" s="7" t="s">
        <v>27</v>
      </c>
      <c r="M130" s="1"/>
    </row>
    <row r="131" spans="1:13" ht="15" x14ac:dyDescent="0.25">
      <c r="A131" s="15"/>
      <c r="B131" s="16"/>
      <c r="C131" s="11"/>
      <c r="D131" s="7" t="s">
        <v>28</v>
      </c>
      <c r="E131" s="43" t="s">
        <v>113</v>
      </c>
      <c r="F131" s="44">
        <v>240</v>
      </c>
      <c r="G131" s="44">
        <v>29.9</v>
      </c>
      <c r="H131" s="44">
        <v>10.9</v>
      </c>
      <c r="I131" s="44">
        <v>34.5</v>
      </c>
      <c r="J131" s="44">
        <v>354.9</v>
      </c>
      <c r="K131" s="45" t="s">
        <v>115</v>
      </c>
    </row>
    <row r="132" spans="1:13" ht="15.75" thickBot="1" x14ac:dyDescent="0.3">
      <c r="A132" s="15"/>
      <c r="B132" s="16"/>
      <c r="C132" s="11"/>
      <c r="D132" s="7" t="s">
        <v>29</v>
      </c>
      <c r="E132" s="43" t="s">
        <v>72</v>
      </c>
      <c r="F132" s="44">
        <v>200</v>
      </c>
      <c r="G132" s="44">
        <v>0.3</v>
      </c>
      <c r="H132" s="44">
        <v>0</v>
      </c>
      <c r="I132" s="44">
        <v>6.7</v>
      </c>
      <c r="J132" s="44">
        <v>27.9</v>
      </c>
      <c r="K132" s="45" t="s">
        <v>68</v>
      </c>
    </row>
    <row r="133" spans="1:13" ht="15.75" thickBot="1" x14ac:dyDescent="0.3">
      <c r="A133" s="15"/>
      <c r="B133" s="16"/>
      <c r="C133" s="11"/>
      <c r="D133" s="7" t="s">
        <v>30</v>
      </c>
      <c r="E133" s="52" t="s">
        <v>107</v>
      </c>
      <c r="F133" s="53">
        <v>30</v>
      </c>
      <c r="G133" s="53">
        <v>2.2999999999999998</v>
      </c>
      <c r="H133" s="53">
        <v>7.6</v>
      </c>
      <c r="I133" s="53">
        <v>14.75</v>
      </c>
      <c r="J133" s="49">
        <v>70.3</v>
      </c>
    </row>
    <row r="134" spans="1:13" ht="15.75" thickBot="1" x14ac:dyDescent="0.3">
      <c r="A134" s="15"/>
      <c r="B134" s="16"/>
      <c r="C134" s="11"/>
      <c r="D134" s="7" t="s">
        <v>31</v>
      </c>
      <c r="E134" s="48" t="s">
        <v>40</v>
      </c>
      <c r="F134" s="49">
        <v>30</v>
      </c>
      <c r="G134" s="49">
        <v>2</v>
      </c>
      <c r="H134" s="49">
        <v>0.4</v>
      </c>
      <c r="I134" s="49">
        <v>10</v>
      </c>
      <c r="J134" s="49">
        <v>51.2</v>
      </c>
      <c r="K134" s="45"/>
    </row>
    <row r="135" spans="1:13" ht="15" x14ac:dyDescent="0.25">
      <c r="A135" s="15"/>
      <c r="B135" s="16"/>
      <c r="C135" s="11"/>
      <c r="D135" s="6"/>
    </row>
    <row r="136" spans="1:13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3" ht="15" x14ac:dyDescent="0.25">
      <c r="A137" s="17"/>
      <c r="B137" s="18"/>
      <c r="C137" s="8"/>
      <c r="D137" s="19" t="s">
        <v>32</v>
      </c>
      <c r="E137" s="12"/>
      <c r="F137" s="20">
        <f>SUM(F129:F136)</f>
        <v>750</v>
      </c>
      <c r="G137" s="20">
        <f>SUM(G129:G136)</f>
        <v>40.999999999999993</v>
      </c>
      <c r="H137" s="20">
        <f>SUM(H129:H136)</f>
        <v>22.4</v>
      </c>
      <c r="I137" s="20">
        <f>SUM(I129:I136)</f>
        <v>89.05</v>
      </c>
      <c r="J137" s="20">
        <f>SUM(J129:J136)</f>
        <v>653.4</v>
      </c>
      <c r="K137" s="26"/>
    </row>
    <row r="138" spans="1:13" ht="15.75" thickBot="1" x14ac:dyDescent="0.25">
      <c r="A138" s="34">
        <f>A120</f>
        <v>2</v>
      </c>
      <c r="B138" s="34">
        <f>B120</f>
        <v>2</v>
      </c>
      <c r="C138" s="66" t="s">
        <v>4</v>
      </c>
      <c r="D138" s="67"/>
      <c r="E138" s="32"/>
      <c r="F138" s="33">
        <f>F127+F137</f>
        <v>750</v>
      </c>
      <c r="G138" s="33">
        <f t="shared" ref="G138" si="6">G127+G137</f>
        <v>40.999999999999993</v>
      </c>
      <c r="H138" s="33">
        <f t="shared" ref="H138" si="7">H127+H137</f>
        <v>22.4</v>
      </c>
      <c r="I138" s="33">
        <f t="shared" ref="I138" si="8">I127+I137</f>
        <v>89.05</v>
      </c>
      <c r="J138" s="33">
        <f t="shared" ref="J138" si="9">J127+J137</f>
        <v>653.4</v>
      </c>
      <c r="K138" s="33"/>
    </row>
    <row r="139" spans="1:13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3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3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3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3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3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10">SUM(G139:G145)</f>
        <v>0</v>
      </c>
      <c r="H146" s="20">
        <f t="shared" si="10"/>
        <v>0</v>
      </c>
      <c r="I146" s="20">
        <f t="shared" si="10"/>
        <v>0</v>
      </c>
      <c r="J146" s="20">
        <f t="shared" si="10"/>
        <v>0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105</v>
      </c>
      <c r="F147" s="44">
        <v>60</v>
      </c>
      <c r="G147" s="44">
        <v>1</v>
      </c>
      <c r="H147" s="44">
        <v>0.7</v>
      </c>
      <c r="I147" s="44">
        <v>2.7</v>
      </c>
      <c r="J147" s="44">
        <v>21.2</v>
      </c>
      <c r="K147" s="45" t="s">
        <v>106</v>
      </c>
    </row>
    <row r="148" spans="1:11" ht="15.75" thickBot="1" x14ac:dyDescent="0.3">
      <c r="A148" s="24"/>
      <c r="B148" s="16"/>
      <c r="C148" s="11"/>
      <c r="D148" s="7" t="s">
        <v>26</v>
      </c>
      <c r="E148" s="48" t="s">
        <v>69</v>
      </c>
      <c r="F148" s="49">
        <v>250</v>
      </c>
      <c r="G148" s="49">
        <v>6.2</v>
      </c>
      <c r="H148" s="49">
        <v>7.2</v>
      </c>
      <c r="I148" s="49">
        <v>14.1</v>
      </c>
      <c r="J148" s="49">
        <v>146.1</v>
      </c>
      <c r="K148" s="45" t="s">
        <v>103</v>
      </c>
    </row>
    <row r="149" spans="1:11" ht="15.75" thickBot="1" x14ac:dyDescent="0.3">
      <c r="A149" s="24"/>
      <c r="B149" s="16"/>
      <c r="C149" s="11"/>
      <c r="D149" s="7" t="s">
        <v>27</v>
      </c>
      <c r="E149" s="48" t="s">
        <v>104</v>
      </c>
      <c r="F149" s="49">
        <v>100</v>
      </c>
      <c r="G149" s="49">
        <v>8.4</v>
      </c>
      <c r="H149" s="49">
        <v>7.6</v>
      </c>
      <c r="I149" s="49">
        <v>6.4</v>
      </c>
      <c r="J149" s="49">
        <v>128.4</v>
      </c>
      <c r="K149" s="45"/>
    </row>
    <row r="150" spans="1:11" ht="15" x14ac:dyDescent="0.25">
      <c r="A150" s="24"/>
      <c r="B150" s="16"/>
      <c r="C150" s="11"/>
      <c r="D150" s="7" t="s">
        <v>28</v>
      </c>
      <c r="E150" s="43" t="s">
        <v>79</v>
      </c>
      <c r="F150" s="44">
        <v>180</v>
      </c>
      <c r="G150" s="44">
        <v>9.9</v>
      </c>
      <c r="H150" s="44">
        <v>7.6</v>
      </c>
      <c r="I150" s="44">
        <v>43.2</v>
      </c>
      <c r="J150" s="44">
        <v>280.39999999999998</v>
      </c>
      <c r="K150" s="45" t="s">
        <v>38</v>
      </c>
    </row>
    <row r="151" spans="1:11" ht="15.75" thickBot="1" x14ac:dyDescent="0.3">
      <c r="A151" s="24"/>
      <c r="B151" s="16"/>
      <c r="C151" s="11"/>
      <c r="D151" s="7" t="s">
        <v>29</v>
      </c>
      <c r="E151" s="43" t="s">
        <v>80</v>
      </c>
      <c r="F151" s="44">
        <v>200</v>
      </c>
      <c r="G151" s="44">
        <v>1</v>
      </c>
      <c r="H151" s="44">
        <v>0.1</v>
      </c>
      <c r="I151" s="44">
        <v>15.7</v>
      </c>
      <c r="J151" s="44">
        <v>66.900000000000006</v>
      </c>
      <c r="K151" s="45" t="s">
        <v>60</v>
      </c>
    </row>
    <row r="152" spans="1:11" ht="15.75" thickBot="1" x14ac:dyDescent="0.3">
      <c r="A152" s="24"/>
      <c r="B152" s="16"/>
      <c r="C152" s="11"/>
      <c r="D152" s="7" t="s">
        <v>30</v>
      </c>
      <c r="E152" s="52" t="s">
        <v>107</v>
      </c>
      <c r="F152" s="53">
        <v>30</v>
      </c>
      <c r="G152" s="53">
        <v>3.5</v>
      </c>
      <c r="H152" s="53">
        <v>7.6</v>
      </c>
      <c r="I152" s="53">
        <v>14.75</v>
      </c>
      <c r="J152" s="49">
        <v>70.3</v>
      </c>
      <c r="K152" s="45"/>
    </row>
    <row r="153" spans="1:11" ht="15.75" thickBot="1" x14ac:dyDescent="0.3">
      <c r="A153" s="24"/>
      <c r="B153" s="16"/>
      <c r="C153" s="11"/>
      <c r="D153" s="7" t="s">
        <v>31</v>
      </c>
      <c r="E153" s="48" t="s">
        <v>40</v>
      </c>
      <c r="F153" s="49">
        <v>30</v>
      </c>
      <c r="G153" s="49">
        <v>2.2999999999999998</v>
      </c>
      <c r="H153" s="49">
        <v>0.25</v>
      </c>
      <c r="I153" s="49">
        <v>10</v>
      </c>
      <c r="J153" s="49">
        <v>51.2</v>
      </c>
      <c r="K153" s="45"/>
    </row>
    <row r="154" spans="1:11" ht="15" x14ac:dyDescent="0.25">
      <c r="A154" s="24"/>
      <c r="B154" s="16"/>
      <c r="C154" s="11"/>
      <c r="D154" s="6" t="s">
        <v>43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850</v>
      </c>
      <c r="G156" s="20">
        <f t="shared" ref="G156:J156" si="11">SUM(G147:G155)</f>
        <v>32.299999999999997</v>
      </c>
      <c r="H156" s="20">
        <f t="shared" si="11"/>
        <v>31.050000000000004</v>
      </c>
      <c r="I156" s="20">
        <f t="shared" si="11"/>
        <v>106.85000000000001</v>
      </c>
      <c r="J156" s="20">
        <f t="shared" si="11"/>
        <v>764.49999999999989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6" t="s">
        <v>4</v>
      </c>
      <c r="D157" s="67"/>
      <c r="E157" s="32"/>
      <c r="F157" s="33">
        <f>F146+F156</f>
        <v>850</v>
      </c>
      <c r="G157" s="33">
        <f t="shared" ref="G157" si="12">G146+G156</f>
        <v>32.299999999999997</v>
      </c>
      <c r="H157" s="33">
        <f t="shared" ref="H157" si="13">H146+H156</f>
        <v>31.050000000000004</v>
      </c>
      <c r="I157" s="33">
        <f t="shared" ref="I157" si="14">I146+I156</f>
        <v>106.85000000000001</v>
      </c>
      <c r="J157" s="33">
        <f t="shared" ref="J157" si="15">J146+J156</f>
        <v>764.49999999999989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</row>
    <row r="160" spans="1:11" ht="15" x14ac:dyDescent="0.25">
      <c r="A160" s="24"/>
      <c r="B160" s="16"/>
      <c r="C160" s="11"/>
      <c r="D160" s="7" t="s">
        <v>21</v>
      </c>
    </row>
    <row r="161" spans="1:11" ht="15" x14ac:dyDescent="0.25">
      <c r="A161" s="24"/>
      <c r="B161" s="16"/>
      <c r="C161" s="11"/>
      <c r="D161" s="7" t="s">
        <v>22</v>
      </c>
    </row>
    <row r="162" spans="1:11" ht="15" x14ac:dyDescent="0.25">
      <c r="A162" s="24"/>
      <c r="B162" s="16"/>
      <c r="C162" s="11"/>
      <c r="D162" s="7" t="s">
        <v>23</v>
      </c>
    </row>
    <row r="163" spans="1:11" ht="15" x14ac:dyDescent="0.25">
      <c r="A163" s="24"/>
      <c r="B163" s="16"/>
      <c r="C163" s="11"/>
      <c r="D163" s="6"/>
    </row>
    <row r="164" spans="1:11" ht="15" x14ac:dyDescent="0.25">
      <c r="A164" s="24"/>
      <c r="B164" s="16"/>
      <c r="C164" s="11"/>
      <c r="D164" s="6"/>
    </row>
    <row r="165" spans="1:11" ht="15.75" thickBot="1" x14ac:dyDescent="0.3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8" t="s">
        <v>109</v>
      </c>
      <c r="F166" s="49">
        <v>60</v>
      </c>
      <c r="G166" s="49">
        <v>0.5</v>
      </c>
      <c r="H166" s="49">
        <v>0.1</v>
      </c>
      <c r="I166" s="49">
        <v>1.5</v>
      </c>
      <c r="J166" s="49">
        <v>8.5</v>
      </c>
      <c r="K166" s="45" t="s">
        <v>110</v>
      </c>
    </row>
    <row r="167" spans="1:11" ht="15.75" thickBot="1" x14ac:dyDescent="0.3">
      <c r="A167" s="24"/>
      <c r="B167" s="16"/>
      <c r="C167" s="11"/>
      <c r="D167" s="7" t="s">
        <v>26</v>
      </c>
      <c r="E167" s="52" t="s">
        <v>111</v>
      </c>
      <c r="F167" s="53">
        <v>250</v>
      </c>
      <c r="G167" s="53">
        <v>1.8</v>
      </c>
      <c r="H167" s="53">
        <v>4.7</v>
      </c>
      <c r="I167" s="53">
        <v>10.1</v>
      </c>
      <c r="J167" s="53">
        <v>89</v>
      </c>
      <c r="K167" s="45" t="s">
        <v>112</v>
      </c>
    </row>
    <row r="168" spans="1:11" ht="15.75" thickBot="1" x14ac:dyDescent="0.3">
      <c r="A168" s="24"/>
      <c r="B168" s="16"/>
      <c r="C168" s="11"/>
      <c r="D168" s="7" t="s">
        <v>27</v>
      </c>
      <c r="E168" s="43" t="s">
        <v>78</v>
      </c>
      <c r="F168" s="44">
        <v>100</v>
      </c>
      <c r="G168" s="44">
        <v>16.899999999999999</v>
      </c>
      <c r="H168" s="44">
        <v>16.399999999999999</v>
      </c>
      <c r="I168" s="44">
        <v>4</v>
      </c>
      <c r="J168" s="44">
        <v>232</v>
      </c>
      <c r="K168" s="45" t="s">
        <v>63</v>
      </c>
    </row>
    <row r="169" spans="1:11" ht="15.75" thickBot="1" x14ac:dyDescent="0.3">
      <c r="A169" s="24"/>
      <c r="B169" s="16"/>
      <c r="C169" s="11"/>
      <c r="D169" s="7" t="s">
        <v>28</v>
      </c>
      <c r="E169" s="59" t="s">
        <v>37</v>
      </c>
      <c r="F169" s="49">
        <v>180</v>
      </c>
      <c r="G169" s="49">
        <v>6.5</v>
      </c>
      <c r="H169" s="49">
        <v>5.9</v>
      </c>
      <c r="I169" s="49">
        <v>39.4</v>
      </c>
      <c r="J169" s="49">
        <v>236.2</v>
      </c>
      <c r="K169" s="45" t="s">
        <v>38</v>
      </c>
    </row>
    <row r="170" spans="1:11" ht="15" x14ac:dyDescent="0.25">
      <c r="A170" s="24"/>
      <c r="B170" s="16"/>
      <c r="C170" s="11"/>
      <c r="D170" s="7" t="s">
        <v>29</v>
      </c>
      <c r="E170" s="43" t="s">
        <v>92</v>
      </c>
      <c r="F170" s="44">
        <v>200</v>
      </c>
      <c r="G170" s="44">
        <v>0.2</v>
      </c>
      <c r="H170" s="44">
        <v>0</v>
      </c>
      <c r="I170" s="44">
        <v>6.5</v>
      </c>
      <c r="J170" s="44">
        <v>26.8</v>
      </c>
      <c r="K170" s="45" t="s">
        <v>108</v>
      </c>
    </row>
    <row r="171" spans="1:11" ht="15.75" thickBot="1" x14ac:dyDescent="0.3">
      <c r="A171" s="24"/>
      <c r="B171" s="16"/>
      <c r="C171" s="11"/>
      <c r="D171" s="7" t="s">
        <v>30</v>
      </c>
      <c r="E171" s="43" t="s">
        <v>102</v>
      </c>
      <c r="F171" s="44">
        <v>60</v>
      </c>
      <c r="G171" s="44">
        <v>4.5999999999999996</v>
      </c>
      <c r="H171" s="44">
        <v>0.5</v>
      </c>
      <c r="I171" s="44">
        <v>29.5</v>
      </c>
      <c r="J171" s="44">
        <v>140.6</v>
      </c>
      <c r="K171" s="45"/>
    </row>
    <row r="172" spans="1:11" ht="15.75" thickBot="1" x14ac:dyDescent="0.3">
      <c r="A172" s="24"/>
      <c r="B172" s="16"/>
      <c r="C172" s="11"/>
      <c r="D172" s="7" t="s">
        <v>31</v>
      </c>
      <c r="E172" s="48" t="s">
        <v>40</v>
      </c>
      <c r="F172" s="49">
        <v>30</v>
      </c>
      <c r="G172" s="49">
        <v>2</v>
      </c>
      <c r="H172" s="49">
        <v>0.4</v>
      </c>
      <c r="I172" s="49">
        <v>10</v>
      </c>
      <c r="J172" s="49">
        <v>51.2</v>
      </c>
      <c r="K172" s="45"/>
    </row>
    <row r="173" spans="1:11" ht="15" x14ac:dyDescent="0.25">
      <c r="A173" s="24"/>
      <c r="B173" s="16"/>
      <c r="C173" s="11"/>
      <c r="D173" s="6" t="s">
        <v>43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880</v>
      </c>
      <c r="G175" s="20">
        <f t="shared" ref="G175:J175" si="16">SUM(G166:G174)</f>
        <v>32.5</v>
      </c>
      <c r="H175" s="20">
        <f t="shared" si="16"/>
        <v>28</v>
      </c>
      <c r="I175" s="20">
        <f t="shared" si="16"/>
        <v>101</v>
      </c>
      <c r="J175" s="20">
        <f t="shared" si="16"/>
        <v>784.30000000000007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6" t="s">
        <v>4</v>
      </c>
      <c r="D176" s="67"/>
      <c r="E176" s="32"/>
      <c r="F176" s="33">
        <f>F165+F175</f>
        <v>880</v>
      </c>
      <c r="G176" s="33">
        <f t="shared" ref="G176" si="17">G165+G175</f>
        <v>32.5</v>
      </c>
      <c r="H176" s="33">
        <f t="shared" ref="H176" si="18">H165+H175</f>
        <v>28</v>
      </c>
      <c r="I176" s="33">
        <f t="shared" ref="I176" si="19">I165+I175</f>
        <v>101</v>
      </c>
      <c r="J176" s="33">
        <f t="shared" ref="J176" si="20">J165+J175</f>
        <v>784.30000000000007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</row>
    <row r="179" spans="1:11" ht="15" x14ac:dyDescent="0.25">
      <c r="A179" s="24"/>
      <c r="B179" s="16"/>
      <c r="C179" s="11"/>
      <c r="D179" s="7" t="s">
        <v>21</v>
      </c>
    </row>
    <row r="180" spans="1:11" ht="15" x14ac:dyDescent="0.25">
      <c r="A180" s="24"/>
      <c r="B180" s="16"/>
      <c r="C180" s="11"/>
      <c r="D180" s="7" t="s">
        <v>22</v>
      </c>
    </row>
    <row r="181" spans="1:11" ht="15" x14ac:dyDescent="0.25">
      <c r="A181" s="24"/>
      <c r="B181" s="16"/>
      <c r="C181" s="11"/>
      <c r="D181" s="7" t="s">
        <v>23</v>
      </c>
    </row>
    <row r="182" spans="1:11" ht="15" x14ac:dyDescent="0.25">
      <c r="A182" s="24"/>
      <c r="B182" s="16"/>
      <c r="C182" s="11"/>
      <c r="D182" s="6"/>
    </row>
    <row r="183" spans="1:11" ht="15" x14ac:dyDescent="0.25">
      <c r="A183" s="24"/>
      <c r="B183" s="16"/>
      <c r="C183" s="11"/>
      <c r="D183" s="6"/>
    </row>
    <row r="184" spans="1:11" ht="15.75" customHeight="1" thickBot="1" x14ac:dyDescent="0.3">
      <c r="A184" s="25"/>
      <c r="B184" s="18"/>
      <c r="C184" s="8"/>
      <c r="D184" s="19" t="s">
        <v>32</v>
      </c>
      <c r="E184" s="43"/>
      <c r="F184" s="44"/>
      <c r="G184" s="44"/>
      <c r="H184" s="44"/>
      <c r="I184" s="44"/>
      <c r="J184" s="44"/>
      <c r="K184" s="45"/>
    </row>
    <row r="185" spans="1:11" ht="15.75" thickBot="1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59" t="s">
        <v>47</v>
      </c>
      <c r="F185" s="49">
        <v>60</v>
      </c>
      <c r="G185" s="49">
        <v>0.5</v>
      </c>
      <c r="H185" s="49">
        <v>6.1</v>
      </c>
      <c r="I185" s="49">
        <v>4.3</v>
      </c>
      <c r="J185" s="49">
        <v>74.3</v>
      </c>
      <c r="K185" s="45" t="s">
        <v>71</v>
      </c>
    </row>
    <row r="186" spans="1:11" ht="15" x14ac:dyDescent="0.25">
      <c r="A186" s="24"/>
      <c r="B186" s="16"/>
      <c r="C186" s="11"/>
      <c r="D186" s="7" t="s">
        <v>26</v>
      </c>
      <c r="E186" s="2" t="s">
        <v>98</v>
      </c>
      <c r="F186" s="2">
        <v>250</v>
      </c>
      <c r="G186" s="2">
        <v>2.2999999999999998</v>
      </c>
      <c r="H186" s="2">
        <v>5.4</v>
      </c>
      <c r="I186" s="2">
        <v>13.3</v>
      </c>
      <c r="J186" s="2">
        <v>110.4</v>
      </c>
      <c r="K186" s="2" t="s">
        <v>99</v>
      </c>
    </row>
    <row r="187" spans="1:11" ht="15.75" thickBot="1" x14ac:dyDescent="0.3">
      <c r="A187" s="24"/>
      <c r="B187" s="16"/>
      <c r="C187" s="11"/>
      <c r="D187" s="7" t="s">
        <v>27</v>
      </c>
      <c r="E187" s="52" t="s">
        <v>87</v>
      </c>
      <c r="F187" s="53">
        <v>100</v>
      </c>
      <c r="G187" s="53">
        <v>14.2</v>
      </c>
      <c r="H187" s="53">
        <v>2.6</v>
      </c>
      <c r="I187" s="53">
        <v>8.6</v>
      </c>
      <c r="J187" s="53">
        <v>114.2</v>
      </c>
      <c r="K187" s="45" t="s">
        <v>88</v>
      </c>
    </row>
    <row r="188" spans="1:11" ht="15.75" thickBot="1" x14ac:dyDescent="0.3">
      <c r="A188" s="24"/>
      <c r="B188" s="16"/>
      <c r="C188" s="11"/>
      <c r="D188" s="7" t="s">
        <v>28</v>
      </c>
      <c r="E188" s="59" t="s">
        <v>57</v>
      </c>
      <c r="F188" s="49">
        <v>180</v>
      </c>
      <c r="G188" s="49">
        <v>3.4</v>
      </c>
      <c r="H188" s="49">
        <v>6.2</v>
      </c>
      <c r="I188" s="49">
        <v>22.3</v>
      </c>
      <c r="J188" s="49">
        <v>167.3</v>
      </c>
      <c r="K188" s="45" t="s">
        <v>62</v>
      </c>
    </row>
    <row r="189" spans="1:11" ht="15" x14ac:dyDescent="0.25">
      <c r="A189" s="24"/>
      <c r="B189" s="16"/>
      <c r="C189" s="11"/>
      <c r="D189" s="7" t="s">
        <v>29</v>
      </c>
      <c r="E189" s="43" t="s">
        <v>100</v>
      </c>
      <c r="F189" s="44">
        <v>200</v>
      </c>
      <c r="G189" s="44">
        <v>0.2</v>
      </c>
      <c r="H189" s="44">
        <v>0.1</v>
      </c>
      <c r="I189" s="44">
        <v>9.9</v>
      </c>
      <c r="J189" s="44">
        <v>41.5</v>
      </c>
      <c r="K189" s="45" t="s">
        <v>101</v>
      </c>
    </row>
    <row r="190" spans="1:11" ht="15" x14ac:dyDescent="0.25">
      <c r="A190" s="24"/>
      <c r="B190" s="16"/>
      <c r="C190" s="11"/>
      <c r="D190" s="7" t="s">
        <v>30</v>
      </c>
      <c r="E190" s="43" t="s">
        <v>102</v>
      </c>
      <c r="F190" s="44">
        <v>60</v>
      </c>
      <c r="G190" s="44">
        <v>4.5999999999999996</v>
      </c>
      <c r="H190" s="44">
        <v>0.5</v>
      </c>
      <c r="I190" s="44">
        <v>29.5</v>
      </c>
      <c r="J190" s="44">
        <v>140.6</v>
      </c>
      <c r="K190" s="45"/>
    </row>
    <row r="191" spans="1:11" ht="15.75" thickBot="1" x14ac:dyDescent="0.3">
      <c r="A191" s="24"/>
      <c r="B191" s="16"/>
      <c r="C191" s="11"/>
      <c r="D191" s="7" t="s">
        <v>31</v>
      </c>
      <c r="E191" s="52" t="s">
        <v>40</v>
      </c>
      <c r="F191" s="53">
        <v>30</v>
      </c>
      <c r="G191" s="53">
        <v>2</v>
      </c>
      <c r="H191" s="53">
        <v>0.4</v>
      </c>
      <c r="I191" s="53">
        <v>10</v>
      </c>
      <c r="J191" s="53">
        <v>51.2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880</v>
      </c>
      <c r="G194" s="20">
        <f>SUM(G185:G193)</f>
        <v>27.199999999999996</v>
      </c>
      <c r="H194" s="20">
        <f>SUM(H185:H193)</f>
        <v>21.3</v>
      </c>
      <c r="I194" s="20">
        <f>SUM(I185:I193)</f>
        <v>97.9</v>
      </c>
      <c r="J194" s="20">
        <f>SUM(J185:J193)</f>
        <v>699.5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6" t="s">
        <v>4</v>
      </c>
      <c r="D195" s="67"/>
      <c r="E195" s="32"/>
      <c r="F195" s="33">
        <v>880</v>
      </c>
      <c r="G195" s="33">
        <v>27.2</v>
      </c>
      <c r="H195" s="33">
        <v>21.2</v>
      </c>
      <c r="I195" s="33">
        <v>97.9</v>
      </c>
      <c r="J195" s="33">
        <v>699.5</v>
      </c>
      <c r="K195" s="33"/>
    </row>
    <row r="196" spans="1:11" ht="13.5" thickBot="1" x14ac:dyDescent="0.25">
      <c r="A196" s="28"/>
      <c r="B196" s="29"/>
      <c r="C196" s="68" t="s">
        <v>5</v>
      </c>
      <c r="D196" s="68"/>
      <c r="E196" s="68"/>
      <c r="F196" s="35"/>
      <c r="G196" s="35">
        <f>(G24+G43+G62+G81+G100+G119+G138+G157+G176+G195)/(IF(G24=0,0,1)+IF(G43=0,0,1)+IF(G62=0,0,1)+IF(G81=0,0,1)+IF(G100=0,0,1)+IF(G119=0,0,1)+IF(G138=0,0,1)+IF(G157=0,0,1)+IF(G176=0,0,1)+IF(G195=0,0,1))</f>
        <v>34.910000000000004</v>
      </c>
      <c r="H196" s="35">
        <f>(H24+H43+H62+H81+H100+H119+H138+H157+H176+H195)/(IF(H24=0,0,1)+IF(H43=0,0,1)+IF(H62=0,0,1)+IF(H81=0,0,1)+IF(H100=0,0,1)+IF(H119=0,0,1)+IF(H138=0,0,1)+IF(H157=0,0,1)+IF(H176=0,0,1)+IF(H195=0,0,1))</f>
        <v>25.915000000000003</v>
      </c>
      <c r="I196" s="35">
        <f>(I24+I43+I62+I81+I100+I119+I138+I157+I176+I195)/(IF(I24=0,0,1)+IF(I43=0,0,1)+IF(I62=0,0,1)+IF(I81=0,0,1)+IF(I100=0,0,1)+IF(I119=0,0,1)+IF(I138=0,0,1)+IF(I157=0,0,1)+IF(I176=0,0,1)+IF(I195=0,0,1))</f>
        <v>95.28</v>
      </c>
      <c r="J196" s="35">
        <f>(J24+J43+J62+J81+J100+J119+J138+J157+J176+J195)/(IF(J24=0,0,1)+IF(J43=0,0,1)+IF(J62=0,0,1)+IF(J81=0,0,1)+IF(J100=0,0,1)+IF(J119=0,0,1)+IF(J138=0,0,1)+IF(J157=0,0,1)+IF(J176=0,0,1)+IF(J195=0,0,1))</f>
        <v>743.95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2024-12-12T08:51:39Z</dcterms:modified>
</cp:coreProperties>
</file>